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onika.merilaine\Desktop\"/>
    </mc:Choice>
  </mc:AlternateContent>
  <xr:revisionPtr revIDLastSave="0" documentId="13_ncr:1_{149E70BE-F68E-4EE6-A9BF-19CE972A1F6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2" i="1" l="1"/>
  <c r="P8" i="1"/>
  <c r="P9" i="1"/>
  <c r="P10" i="1"/>
  <c r="P11" i="1"/>
  <c r="P7" i="1"/>
  <c r="N11" i="1"/>
  <c r="N12" i="1" s="1"/>
  <c r="N10" i="1"/>
  <c r="N9" i="1"/>
  <c r="N8" i="1"/>
  <c r="N7" i="1"/>
</calcChain>
</file>

<file path=xl/sharedStrings.xml><?xml version="1.0" encoding="utf-8"?>
<sst xmlns="http://schemas.openxmlformats.org/spreadsheetml/2006/main" count="51" uniqueCount="49">
  <si>
    <t>Pakkumuse vorm - Kartul, Lõuna-Eesti piirkond</t>
  </si>
  <si>
    <t>Pakutavad tooted ei tohi korduda!</t>
  </si>
  <si>
    <t>Pakkumuse vormil ei tohi pakkuja ridu/veerge kustutada ega juurde luua.</t>
  </si>
  <si>
    <t>Pakkuma peab kõiki pakkumuse vormil olevaid tooteid.</t>
  </si>
  <si>
    <t>Jrk nr</t>
  </si>
  <si>
    <t>Toode</t>
  </si>
  <si>
    <t>Toote kirjeldus</t>
  </si>
  <si>
    <t>Minimaalne säilivusaeg tundides*</t>
  </si>
  <si>
    <t>Toote kaal kg</t>
  </si>
  <si>
    <r>
      <rPr>
        <b/>
        <sz val="11"/>
        <rFont val="Calibri"/>
        <family val="2"/>
        <charset val="186"/>
      </rPr>
      <t>Pakend (</t>
    </r>
    <r>
      <rPr>
        <sz val="11"/>
        <rFont val="Calibri"/>
        <family val="2"/>
        <charset val="186"/>
      </rPr>
      <t>neto kaal</t>
    </r>
    <r>
      <rPr>
        <b/>
        <sz val="11"/>
        <rFont val="Calibri"/>
        <family val="2"/>
        <charset val="186"/>
      </rPr>
      <t>)</t>
    </r>
  </si>
  <si>
    <t xml:space="preserve">Toote nimetus </t>
  </si>
  <si>
    <t xml:space="preserve">Toote kirjeldus </t>
  </si>
  <si>
    <r>
      <rPr>
        <b/>
        <sz val="11"/>
        <rFont val="Calibri"/>
        <family val="2"/>
        <charset val="186"/>
      </rPr>
      <t>Toote kaal kg (</t>
    </r>
    <r>
      <rPr>
        <sz val="11"/>
        <rFont val="Calibri"/>
        <family val="2"/>
        <charset val="186"/>
      </rPr>
      <t>pakendi kaal , mille järgi esitatatkse tellimus ehk GTIN koodi kaal</t>
    </r>
    <r>
      <rPr>
        <b/>
        <sz val="11"/>
        <rFont val="Calibri"/>
        <family val="2"/>
        <charset val="186"/>
      </rPr>
      <t>)</t>
    </r>
  </si>
  <si>
    <r>
      <rPr>
        <b/>
        <sz val="11"/>
        <rFont val="Calibri"/>
        <family val="2"/>
        <charset val="186"/>
      </rPr>
      <t>Orienteeruv tarbitav kogus (12</t>
    </r>
    <r>
      <rPr>
        <sz val="11"/>
        <rFont val="Calibri"/>
        <family val="2"/>
        <charset val="186"/>
      </rPr>
      <t xml:space="preserve"> kuud</t>
    </r>
    <r>
      <rPr>
        <b/>
        <sz val="11"/>
        <rFont val="Calibri"/>
        <family val="2"/>
        <charset val="186"/>
      </rPr>
      <t>) kg **</t>
    </r>
  </si>
  <si>
    <r>
      <rPr>
        <b/>
        <sz val="11"/>
        <rFont val="Calibri"/>
        <family val="2"/>
        <charset val="186"/>
      </rPr>
      <t>Toote (</t>
    </r>
    <r>
      <rPr>
        <sz val="11"/>
        <rFont val="Calibri"/>
        <family val="2"/>
        <charset val="186"/>
      </rPr>
      <t>pakendi</t>
    </r>
    <r>
      <rPr>
        <b/>
        <sz val="11"/>
        <rFont val="Calibri"/>
        <family val="2"/>
        <charset val="186"/>
      </rPr>
      <t>) hind km-ta  ***</t>
    </r>
  </si>
  <si>
    <t>1 kg hind km-ta ***</t>
  </si>
  <si>
    <t>Maksumus (km-ta)</t>
  </si>
  <si>
    <t>Hinnatõus kuni 5% alates 01.10.2026</t>
  </si>
  <si>
    <t>Iseloomustus</t>
  </si>
  <si>
    <r>
      <rPr>
        <b/>
        <sz val="11"/>
        <rFont val="Calibri"/>
        <family val="2"/>
        <charset val="186"/>
      </rPr>
      <t>Toote EAN (</t>
    </r>
    <r>
      <rPr>
        <sz val="11"/>
        <rFont val="Calibri"/>
        <family val="2"/>
        <charset val="186"/>
      </rPr>
      <t>GTIN</t>
    </r>
    <r>
      <rPr>
        <b/>
        <sz val="11"/>
        <rFont val="Calibri"/>
        <family val="2"/>
        <charset val="186"/>
      </rPr>
      <t>) kood ****</t>
    </r>
  </si>
  <si>
    <t>Kooritud kartul</t>
  </si>
  <si>
    <r>
      <rPr>
        <sz val="11"/>
        <rFont val="Calibri"/>
        <family val="2"/>
        <charset val="186"/>
      </rPr>
      <t xml:space="preserve">Sulfideerimata, mugulate suurus </t>
    </r>
    <r>
      <rPr>
        <u/>
        <sz val="11"/>
        <rFont val="Calibri"/>
        <family val="2"/>
        <charset val="186"/>
      </rPr>
      <t xml:space="preserve">alates 4 cm, </t>
    </r>
    <r>
      <rPr>
        <b/>
        <u/>
        <sz val="11"/>
        <rFont val="Calibri"/>
        <family val="2"/>
        <charset val="186"/>
      </rPr>
      <t>ühtlase suurusega</t>
    </r>
    <r>
      <rPr>
        <sz val="11"/>
        <rFont val="Calibri"/>
        <family val="2"/>
        <charset val="186"/>
      </rPr>
      <t xml:space="preserve">, värvus kollane, ümara kujuga, kõvad. </t>
    </r>
    <r>
      <rPr>
        <u/>
        <sz val="11"/>
        <rFont val="Calibri"/>
        <family val="2"/>
        <charset val="186"/>
      </rPr>
      <t xml:space="preserve">Ei tohi olla </t>
    </r>
    <r>
      <rPr>
        <sz val="11"/>
        <rFont val="Calibri"/>
        <family val="2"/>
        <charset val="186"/>
      </rPr>
      <t>klaasjad ja</t>
    </r>
    <r>
      <rPr>
        <u/>
        <sz val="11"/>
        <rFont val="Calibri"/>
        <family val="2"/>
        <charset val="186"/>
      </rPr>
      <t xml:space="preserve"> tumenenud,</t>
    </r>
    <r>
      <rPr>
        <sz val="11"/>
        <rFont val="Calibri"/>
        <family val="2"/>
        <charset val="186"/>
      </rPr>
      <t xml:space="preserve"> ilma võõra lõhna ja maitseta. Valdavalt mittekatkikeev. </t>
    </r>
  </si>
  <si>
    <t>72 h</t>
  </si>
  <si>
    <t>kg</t>
  </si>
  <si>
    <t>4-15 kg</t>
  </si>
  <si>
    <t>Kooritud kartul sulfideerimata</t>
  </si>
  <si>
    <t>Kollane, mittelagunev,ühtlase suurusega maitsev kartul</t>
  </si>
  <si>
    <t>Kooritud kartul vees</t>
  </si>
  <si>
    <r>
      <rPr>
        <sz val="11"/>
        <rFont val="Calibri"/>
        <family val="2"/>
        <charset val="186"/>
      </rPr>
      <t xml:space="preserve">Sulfideerimata, mugulate suurus </t>
    </r>
    <r>
      <rPr>
        <u/>
        <sz val="11"/>
        <rFont val="Calibri"/>
        <family val="2"/>
        <charset val="186"/>
      </rPr>
      <t xml:space="preserve">alates 4 cm, </t>
    </r>
    <r>
      <rPr>
        <b/>
        <u/>
        <sz val="11"/>
        <rFont val="Calibri"/>
        <family val="2"/>
        <charset val="186"/>
      </rPr>
      <t>ühtlase suurusega</t>
    </r>
    <r>
      <rPr>
        <sz val="11"/>
        <rFont val="Calibri"/>
        <family val="2"/>
        <charset val="186"/>
      </rPr>
      <t>, värvus kollane, ümara kujuga, kõvad.</t>
    </r>
    <r>
      <rPr>
        <u/>
        <sz val="11"/>
        <rFont val="Calibri"/>
        <family val="2"/>
        <charset val="186"/>
      </rPr>
      <t xml:space="preserve"> Ei tohi olla </t>
    </r>
    <r>
      <rPr>
        <sz val="11"/>
        <rFont val="Calibri"/>
        <family val="2"/>
        <charset val="186"/>
      </rPr>
      <t>klaasjad ja</t>
    </r>
    <r>
      <rPr>
        <u/>
        <sz val="11"/>
        <rFont val="Calibri"/>
        <family val="2"/>
        <charset val="186"/>
      </rPr>
      <t xml:space="preserve"> tumenenud</t>
    </r>
    <r>
      <rPr>
        <sz val="11"/>
        <rFont val="Calibri"/>
        <family val="2"/>
        <charset val="186"/>
      </rPr>
      <t xml:space="preserve">, ilma võõra lõhna ja maitseta. Valdavalt mittekatkikeev. </t>
    </r>
  </si>
  <si>
    <t>Kollane, mitelagunev,ühtlase suurusega maitsev kartul</t>
  </si>
  <si>
    <t>Kartulisektor</t>
  </si>
  <si>
    <t>Sulfideerimata, pestud, koorega</t>
  </si>
  <si>
    <t>Kartulisektor koorega</t>
  </si>
  <si>
    <t>Kahjustamata pestud poleeritud koorega lõigatud kartulisektorid. Kollase sisuga, hea maitsega</t>
  </si>
  <si>
    <t>Kartul XXL pestud</t>
  </si>
  <si>
    <t>Mugulad on ovaalse kujuga ja kaaluga alates 250 g</t>
  </si>
  <si>
    <t>1-15 kg</t>
  </si>
  <si>
    <t>Pestud XXL kartul</t>
  </si>
  <si>
    <t>Pestud-poleeritud koorekahjustuseta kollane maitsev kartul. Min.suurus 70+ mm</t>
  </si>
  <si>
    <t>Beebikartul</t>
  </si>
  <si>
    <t>Pestud, mugulate suurus kuni 4 cm</t>
  </si>
  <si>
    <t>Pestud-poleeritud koorekahjustuseta kollane maitsev kartul. Suurusega 25-35 mm</t>
  </si>
  <si>
    <t>KOKKU orienteeruva koguse alusel (märkida eRHRi maksumuse vormile</t>
  </si>
  <si>
    <t>Hankijal on õigus küsida pakkumuses esitatud teabe põhjendatud selgitamist sh pakutud toodete kohta tehnilisi tingimusi tõendavaid dokumente või fotosid.</t>
  </si>
  <si>
    <t xml:space="preserve">* Minimaalne säilimisaeg arvestatakse alates kauba üleandmisest hankijale tarnekohas.                                                                                                                                       </t>
  </si>
  <si>
    <r>
      <rPr>
        <sz val="11"/>
        <rFont val="Calibri"/>
        <family val="2"/>
        <charset val="186"/>
      </rPr>
      <t xml:space="preserve">** Tarbitavad kogused on </t>
    </r>
    <r>
      <rPr>
        <u/>
        <sz val="11"/>
        <rFont val="Calibri"/>
        <family val="2"/>
        <charset val="186"/>
      </rPr>
      <t>eeldatavad</t>
    </r>
    <r>
      <rPr>
        <sz val="11"/>
        <rFont val="Calibri"/>
        <family val="2"/>
        <charset val="186"/>
      </rPr>
      <t xml:space="preserve"> ja ei ole hankijale kohustuslikud. Antud kogused on esitatud pakkumuste võrreldavuse tagamiseks ja ei tähista tegelikult tellitavaid koguseid.</t>
    </r>
  </si>
  <si>
    <t>*** Hinnad esitada ühe sendi täpsusega ehk kuni kaks kohta peale koma, kaasa arvatud elektroonsed saatelehed ja koondarved (veerg M puhul ei tohi olla n-ö varjatud kolmandat komakohta).</t>
  </si>
  <si>
    <t>**** Pakutava toote EAN kood veerg J on tellimuse esitamise kood ning peab vastama veergudele G, I ja L.</t>
  </si>
  <si>
    <t>uue perioodi maksumus (km-ta)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</si>
</sst>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b/>
      <u/>
      <sz val="11"/>
      <color rgb="FF0070C0"/>
      <name val="Calibri"/>
      <family val="2"/>
      <charset val="186"/>
    </font>
    <font>
      <sz val="11"/>
      <color rgb="FF0070C0"/>
      <name val="Calibri"/>
      <family val="2"/>
      <charset val="186"/>
    </font>
    <font>
      <b/>
      <sz val="11"/>
      <color rgb="FF0070C0"/>
      <name val="Calibri"/>
      <family val="2"/>
      <charset val="186"/>
    </font>
    <font>
      <b/>
      <u/>
      <sz val="11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rgb="FF4472C4"/>
      <name val="Calibri"/>
      <family val="2"/>
      <charset val="186"/>
    </font>
    <font>
      <sz val="9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b/>
      <sz val="10"/>
      <name val="Calibri"/>
      <family val="2"/>
      <charset val="186"/>
    </font>
    <font>
      <sz val="11"/>
      <color rgb="FFFF0000"/>
      <name val="Calibri"/>
      <family val="2"/>
      <charset val="186"/>
    </font>
    <font>
      <i/>
      <sz val="10"/>
      <name val="Calibri"/>
      <family val="2"/>
      <charset val="186"/>
    </font>
    <font>
      <sz val="9"/>
      <name val="Calibri"/>
      <family val="2"/>
      <charset val="186"/>
    </font>
    <font>
      <b/>
      <sz val="11"/>
      <color rgb="FFFF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E2F0D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E2F0D9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1" fontId="5" fillId="0" borderId="0" xfId="0" applyNumberFormat="1" applyFont="1" applyAlignment="1">
      <alignment vertical="top"/>
    </xf>
    <xf numFmtId="0" fontId="6" fillId="0" borderId="0" xfId="0" applyFont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6" fillId="0" borderId="0" xfId="0" applyFont="1"/>
    <xf numFmtId="0" fontId="7" fillId="2" borderId="6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164" fontId="7" fillId="4" borderId="22" xfId="1" applyNumberFormat="1" applyFont="1" applyFill="1" applyBorder="1" applyAlignment="1">
      <alignment wrapText="1"/>
    </xf>
    <xf numFmtId="0" fontId="7" fillId="0" borderId="0" xfId="0" applyFont="1"/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164" fontId="6" fillId="0" borderId="0" xfId="1" applyNumberFormat="1" applyFont="1" applyAlignment="1">
      <alignment horizontal="left" wrapText="1"/>
    </xf>
    <xf numFmtId="0" fontId="6" fillId="0" borderId="0" xfId="1" applyFont="1" applyAlignment="1">
      <alignment horizontal="left" vertical="center"/>
    </xf>
    <xf numFmtId="4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6" fillId="0" borderId="0" xfId="1" applyFont="1" applyAlignment="1" applyProtection="1">
      <alignment horizontal="left"/>
      <protection locked="0"/>
    </xf>
    <xf numFmtId="164" fontId="6" fillId="0" borderId="0" xfId="0" applyNumberFormat="1" applyFont="1"/>
    <xf numFmtId="0" fontId="6" fillId="0" borderId="1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164" fontId="6" fillId="0" borderId="11" xfId="1" applyNumberFormat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wrapText="1"/>
    </xf>
    <xf numFmtId="3" fontId="6" fillId="0" borderId="16" xfId="1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center" vertical="center" wrapText="1"/>
    </xf>
    <xf numFmtId="1" fontId="12" fillId="0" borderId="19" xfId="0" applyNumberFormat="1" applyFont="1" applyFill="1" applyBorder="1" applyAlignment="1">
      <alignment horizontal="center" vertical="center" wrapText="1"/>
    </xf>
    <xf numFmtId="3" fontId="6" fillId="0" borderId="18" xfId="1" applyNumberFormat="1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 applyProtection="1">
      <alignment horizontal="center" wrapText="1"/>
      <protection locked="0"/>
    </xf>
    <xf numFmtId="0" fontId="6" fillId="0" borderId="0" xfId="1" applyFont="1" applyBorder="1" applyAlignment="1">
      <alignment horizontal="left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wrapText="1"/>
    </xf>
    <xf numFmtId="0" fontId="6" fillId="5" borderId="24" xfId="0" applyFont="1" applyFill="1" applyBorder="1" applyAlignment="1">
      <alignment horizontal="center" wrapText="1"/>
    </xf>
    <xf numFmtId="0" fontId="6" fillId="3" borderId="2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5" borderId="22" xfId="0" applyFont="1" applyFill="1" applyBorder="1"/>
  </cellXfs>
  <cellStyles count="2">
    <cellStyle name="Normaallaad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workbookViewId="0">
      <selection activeCell="T8" sqref="T8"/>
    </sheetView>
  </sheetViews>
  <sheetFormatPr defaultColWidth="8.7109375" defaultRowHeight="15" x14ac:dyDescent="0.25"/>
  <cols>
    <col min="3" max="3" width="26.7109375" customWidth="1"/>
    <col min="7" max="7" width="18.7109375" customWidth="1"/>
    <col min="8" max="8" width="25" customWidth="1"/>
    <col min="9" max="9" width="11.42578125" customWidth="1"/>
    <col min="10" max="10" width="15.85546875" customWidth="1"/>
    <col min="14" max="14" width="12.42578125" customWidth="1"/>
    <col min="15" max="15" width="12.85546875" customWidth="1"/>
  </cols>
  <sheetData>
    <row r="1" spans="1:16" s="9" customForma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6"/>
      <c r="L1" s="7"/>
      <c r="M1" s="6"/>
      <c r="N1" s="8"/>
    </row>
    <row r="2" spans="1:16" s="14" customFormat="1" x14ac:dyDescent="0.25">
      <c r="A2" s="10" t="s">
        <v>1</v>
      </c>
      <c r="B2" s="11"/>
      <c r="C2" s="11"/>
      <c r="D2" s="11"/>
      <c r="E2" s="11"/>
      <c r="F2" s="11"/>
      <c r="G2" s="11"/>
      <c r="H2" s="12"/>
      <c r="I2" s="12"/>
      <c r="J2" s="12"/>
      <c r="K2" s="12"/>
      <c r="L2" s="12"/>
      <c r="M2" s="12"/>
      <c r="N2" s="13"/>
    </row>
    <row r="3" spans="1:16" s="14" customFormat="1" x14ac:dyDescent="0.25">
      <c r="A3" s="10" t="s">
        <v>2</v>
      </c>
      <c r="B3" s="11"/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3"/>
    </row>
    <row r="4" spans="1:16" s="14" customFormat="1" ht="15.75" thickBot="1" x14ac:dyDescent="0.3">
      <c r="A4" s="10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3"/>
    </row>
    <row r="5" spans="1:16" s="14" customFormat="1" ht="30" customHeight="1" thickBot="1" x14ac:dyDescent="0.3">
      <c r="A5" s="82" t="s">
        <v>4</v>
      </c>
      <c r="B5" s="73" t="s">
        <v>5</v>
      </c>
      <c r="C5" s="73" t="s">
        <v>6</v>
      </c>
      <c r="D5" s="73" t="s">
        <v>7</v>
      </c>
      <c r="E5" s="73" t="s">
        <v>8</v>
      </c>
      <c r="F5" s="79" t="s">
        <v>9</v>
      </c>
      <c r="G5" s="80" t="s">
        <v>10</v>
      </c>
      <c r="H5" s="72" t="s">
        <v>11</v>
      </c>
      <c r="I5" s="72" t="s">
        <v>12</v>
      </c>
      <c r="J5" s="15"/>
      <c r="K5" s="81" t="s">
        <v>13</v>
      </c>
      <c r="L5" s="72" t="s">
        <v>14</v>
      </c>
      <c r="M5" s="73" t="s">
        <v>15</v>
      </c>
      <c r="N5" s="74" t="s">
        <v>16</v>
      </c>
      <c r="O5" s="83" t="s">
        <v>17</v>
      </c>
      <c r="P5" s="84" t="s">
        <v>48</v>
      </c>
    </row>
    <row r="6" spans="1:16" s="14" customFormat="1" ht="45.75" thickBot="1" x14ac:dyDescent="0.3">
      <c r="A6" s="82"/>
      <c r="B6" s="73"/>
      <c r="C6" s="73" t="s">
        <v>18</v>
      </c>
      <c r="D6" s="73"/>
      <c r="E6" s="73"/>
      <c r="F6" s="79"/>
      <c r="G6" s="80"/>
      <c r="H6" s="72"/>
      <c r="I6" s="72"/>
      <c r="J6" s="16" t="s">
        <v>19</v>
      </c>
      <c r="K6" s="81"/>
      <c r="L6" s="72"/>
      <c r="M6" s="73"/>
      <c r="N6" s="74"/>
      <c r="O6" s="86"/>
      <c r="P6" s="85"/>
    </row>
    <row r="7" spans="1:16" s="14" customFormat="1" ht="90.6" customHeight="1" thickBot="1" x14ac:dyDescent="0.3">
      <c r="A7" s="17">
        <v>1</v>
      </c>
      <c r="B7" s="35" t="s">
        <v>20</v>
      </c>
      <c r="C7" s="36" t="s">
        <v>21</v>
      </c>
      <c r="D7" s="75" t="s">
        <v>22</v>
      </c>
      <c r="E7" s="76" t="s">
        <v>23</v>
      </c>
      <c r="F7" s="77" t="s">
        <v>24</v>
      </c>
      <c r="G7" s="37" t="s">
        <v>25</v>
      </c>
      <c r="H7" s="38" t="s">
        <v>26</v>
      </c>
      <c r="I7" s="39">
        <v>10</v>
      </c>
      <c r="J7" s="40">
        <v>47430970099897</v>
      </c>
      <c r="K7" s="41">
        <v>20200</v>
      </c>
      <c r="L7" s="42">
        <v>10</v>
      </c>
      <c r="M7" s="43">
        <v>1</v>
      </c>
      <c r="N7" s="44">
        <f>SUM(K7*M7)</f>
        <v>20200</v>
      </c>
      <c r="O7" s="87">
        <v>1.05</v>
      </c>
      <c r="P7" s="88">
        <f>K7*O7</f>
        <v>21210</v>
      </c>
    </row>
    <row r="8" spans="1:16" s="14" customFormat="1" ht="69.95" customHeight="1" thickBot="1" x14ac:dyDescent="0.3">
      <c r="A8" s="18">
        <v>2</v>
      </c>
      <c r="B8" s="45" t="s">
        <v>27</v>
      </c>
      <c r="C8" s="46" t="s">
        <v>28</v>
      </c>
      <c r="D8" s="75"/>
      <c r="E8" s="76"/>
      <c r="F8" s="77"/>
      <c r="G8" s="37" t="s">
        <v>27</v>
      </c>
      <c r="H8" s="38" t="s">
        <v>29</v>
      </c>
      <c r="I8" s="47">
        <v>10</v>
      </c>
      <c r="J8" s="48">
        <v>4743097000237</v>
      </c>
      <c r="K8" s="49">
        <v>10</v>
      </c>
      <c r="L8" s="50">
        <v>10</v>
      </c>
      <c r="M8" s="51">
        <v>1</v>
      </c>
      <c r="N8" s="52">
        <f>SUM(K8*M8)</f>
        <v>10</v>
      </c>
      <c r="O8" s="89">
        <v>1.05</v>
      </c>
      <c r="P8" s="90">
        <f t="shared" ref="P8:P11" si="0">K8*O8</f>
        <v>10.5</v>
      </c>
    </row>
    <row r="9" spans="1:16" s="14" customFormat="1" ht="42.6" customHeight="1" thickBot="1" x14ac:dyDescent="0.3">
      <c r="A9" s="18">
        <v>3</v>
      </c>
      <c r="B9" s="53" t="s">
        <v>30</v>
      </c>
      <c r="C9" s="53" t="s">
        <v>31</v>
      </c>
      <c r="D9" s="75"/>
      <c r="E9" s="76"/>
      <c r="F9" s="77"/>
      <c r="G9" s="37" t="s">
        <v>32</v>
      </c>
      <c r="H9" s="54" t="s">
        <v>33</v>
      </c>
      <c r="I9" s="39">
        <v>10</v>
      </c>
      <c r="J9" s="40">
        <v>4743097000206</v>
      </c>
      <c r="K9" s="55">
        <v>2900</v>
      </c>
      <c r="L9" s="50">
        <v>10</v>
      </c>
      <c r="M9" s="51">
        <v>0.97</v>
      </c>
      <c r="N9" s="52">
        <f>SUM(K9*M9)</f>
        <v>2813</v>
      </c>
      <c r="O9" s="89">
        <v>1.02</v>
      </c>
      <c r="P9" s="90">
        <f t="shared" si="0"/>
        <v>2958</v>
      </c>
    </row>
    <row r="10" spans="1:16" s="14" customFormat="1" ht="41.1" customHeight="1" thickBot="1" x14ac:dyDescent="0.3">
      <c r="A10" s="19">
        <v>5</v>
      </c>
      <c r="B10" s="46" t="s">
        <v>34</v>
      </c>
      <c r="C10" s="46" t="s">
        <v>35</v>
      </c>
      <c r="D10" s="75"/>
      <c r="E10" s="76"/>
      <c r="F10" s="78" t="s">
        <v>36</v>
      </c>
      <c r="G10" s="56" t="s">
        <v>37</v>
      </c>
      <c r="H10" s="57" t="s">
        <v>38</v>
      </c>
      <c r="I10" s="58">
        <v>15</v>
      </c>
      <c r="J10" s="59">
        <v>4743097000237</v>
      </c>
      <c r="K10" s="55">
        <v>30</v>
      </c>
      <c r="L10" s="50">
        <v>15</v>
      </c>
      <c r="M10" s="60">
        <v>0.5</v>
      </c>
      <c r="N10" s="52">
        <f>SUM(K10*M10)</f>
        <v>15</v>
      </c>
      <c r="O10" s="91">
        <v>0.52</v>
      </c>
      <c r="P10" s="90">
        <f t="shared" si="0"/>
        <v>15.600000000000001</v>
      </c>
    </row>
    <row r="11" spans="1:16" s="14" customFormat="1" ht="33.6" customHeight="1" thickBot="1" x14ac:dyDescent="0.3">
      <c r="A11" s="20">
        <v>6</v>
      </c>
      <c r="B11" s="61" t="s">
        <v>39</v>
      </c>
      <c r="C11" s="61" t="s">
        <v>40</v>
      </c>
      <c r="D11" s="75"/>
      <c r="E11" s="76"/>
      <c r="F11" s="78"/>
      <c r="G11" s="62" t="s">
        <v>39</v>
      </c>
      <c r="H11" s="63" t="s">
        <v>41</v>
      </c>
      <c r="I11" s="64">
        <v>15</v>
      </c>
      <c r="J11" s="65">
        <v>4743097000138</v>
      </c>
      <c r="K11" s="66">
        <v>1000</v>
      </c>
      <c r="L11" s="67">
        <v>15</v>
      </c>
      <c r="M11" s="68">
        <v>0.6</v>
      </c>
      <c r="N11" s="69">
        <f>SUM(K11*M11)</f>
        <v>600</v>
      </c>
      <c r="O11" s="92">
        <v>0.63</v>
      </c>
      <c r="P11" s="93">
        <f t="shared" si="0"/>
        <v>630</v>
      </c>
    </row>
    <row r="12" spans="1:16" s="14" customFormat="1" ht="30" customHeight="1" thickBot="1" x14ac:dyDescent="0.3">
      <c r="A12" s="21"/>
      <c r="B12" s="12"/>
      <c r="C12" s="12"/>
      <c r="D12" s="12"/>
      <c r="E12" s="12"/>
      <c r="F12" s="12"/>
      <c r="G12" s="22"/>
      <c r="H12" s="12"/>
      <c r="I12" s="12"/>
      <c r="J12" s="23"/>
      <c r="K12" s="70" t="s">
        <v>42</v>
      </c>
      <c r="L12" s="70"/>
      <c r="M12" s="70"/>
      <c r="N12" s="24">
        <f>SUM(N7:N11)</f>
        <v>23638</v>
      </c>
      <c r="O12" s="25"/>
      <c r="P12" s="94">
        <f>SUM(P7:P11)</f>
        <v>24824.1</v>
      </c>
    </row>
    <row r="13" spans="1:16" s="14" customFormat="1" ht="15" customHeight="1" x14ac:dyDescent="0.25">
      <c r="A13" s="71" t="s">
        <v>43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</row>
    <row r="14" spans="1:16" s="14" customFormat="1" x14ac:dyDescent="0.25">
      <c r="A14" s="26" t="s">
        <v>44</v>
      </c>
      <c r="B14" s="23"/>
      <c r="C14" s="23"/>
      <c r="D14" s="23"/>
      <c r="E14" s="23"/>
      <c r="F14" s="23"/>
      <c r="G14" s="23"/>
      <c r="H14" s="23"/>
      <c r="I14" s="23"/>
      <c r="J14" s="27"/>
      <c r="K14" s="23"/>
      <c r="L14" s="27"/>
      <c r="M14" s="27"/>
      <c r="N14" s="28"/>
    </row>
    <row r="15" spans="1:16" s="14" customFormat="1" x14ac:dyDescent="0.25">
      <c r="A15" s="29" t="s">
        <v>45</v>
      </c>
      <c r="B15" s="23"/>
      <c r="C15" s="23"/>
      <c r="D15" s="23"/>
      <c r="E15" s="23"/>
      <c r="F15" s="23"/>
      <c r="G15" s="23"/>
      <c r="H15" s="23"/>
      <c r="I15" s="23"/>
      <c r="J15" s="27"/>
      <c r="K15" s="23"/>
      <c r="L15" s="27"/>
      <c r="M15" s="27"/>
      <c r="N15" s="28"/>
    </row>
    <row r="16" spans="1:16" s="14" customFormat="1" x14ac:dyDescent="0.25">
      <c r="A16" s="26" t="s">
        <v>46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30"/>
      <c r="M16" s="31"/>
      <c r="N16" s="32"/>
    </row>
    <row r="17" spans="1:14" s="14" customFormat="1" x14ac:dyDescent="0.25">
      <c r="A17" s="33" t="s">
        <v>47</v>
      </c>
      <c r="B17" s="23"/>
      <c r="C17" s="23"/>
      <c r="D17" s="23"/>
      <c r="E17" s="23"/>
      <c r="F17" s="23"/>
      <c r="G17" s="23"/>
      <c r="H17" s="23"/>
      <c r="I17" s="23"/>
      <c r="J17" s="27"/>
      <c r="K17" s="23"/>
      <c r="L17" s="31"/>
      <c r="M17" s="31"/>
      <c r="N17" s="32"/>
    </row>
    <row r="18" spans="1:14" s="14" customFormat="1" x14ac:dyDescent="0.25">
      <c r="N18" s="34"/>
    </row>
  </sheetData>
  <mergeCells count="21">
    <mergeCell ref="P5:P6"/>
    <mergeCell ref="O5:O6"/>
    <mergeCell ref="D7:D11"/>
    <mergeCell ref="E7:E11"/>
    <mergeCell ref="F7:F9"/>
    <mergeCell ref="F10:F11"/>
    <mergeCell ref="F5:F6"/>
    <mergeCell ref="G5:G6"/>
    <mergeCell ref="H5:H6"/>
    <mergeCell ref="I5:I6"/>
    <mergeCell ref="K5:K6"/>
    <mergeCell ref="D5:D6"/>
    <mergeCell ref="E5:E6"/>
    <mergeCell ref="K12:M12"/>
    <mergeCell ref="A13:N13"/>
    <mergeCell ref="L5:L6"/>
    <mergeCell ref="M5:M6"/>
    <mergeCell ref="N5:N6"/>
    <mergeCell ref="A5:A6"/>
    <mergeCell ref="B5:B6"/>
    <mergeCell ref="C5:C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2. Pakkumus_Osa_4_Kartul_Lõuna-Eesti- uus hind</dc:title>
  <dc:subject/>
  <dc:creator/>
  <dc:description/>
  <cp:lastModifiedBy>Moonika Merilaine</cp:lastModifiedBy>
  <cp:revision>1</cp:revision>
  <dcterms:created xsi:type="dcterms:W3CDTF">2015-06-05T18:17:20Z</dcterms:created>
  <dcterms:modified xsi:type="dcterms:W3CDTF">2026-06-05T07:06:40Z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0x01010060978D9C9DAAEF4B80354B53058D6212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  <property fmtid="{D5CDD505-2E9C-101B-9397-08002B2CF9AE}" pid="10" name="_dlc_DocIdItemGuid">
    <vt:lpwstr>fdae16d5-1df1-4b1e-8189-ed0556876480</vt:lpwstr>
  </property>
</Properties>
</file>